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FC\OneDrive\Área de Trabalho\2025\SELEÇÃO 2025\"/>
    </mc:Choice>
  </mc:AlternateContent>
  <xr:revisionPtr revIDLastSave="0" documentId="8_{CAAA2A0A-FAC7-49BE-AF4C-41623793A62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Págin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96" i="1" l="1"/>
  <c r="D95" i="1"/>
  <c r="D94" i="1"/>
  <c r="D93" i="1"/>
  <c r="D92" i="1"/>
  <c r="D91" i="1"/>
  <c r="D84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3" i="1"/>
  <c r="D62" i="1"/>
  <c r="D60" i="1"/>
  <c r="D59" i="1"/>
  <c r="D58" i="1"/>
  <c r="D56" i="1"/>
  <c r="D55" i="1"/>
  <c r="D54" i="1"/>
  <c r="D53" i="1"/>
  <c r="D51" i="1"/>
  <c r="D49" i="1"/>
  <c r="D48" i="1"/>
  <c r="D47" i="1"/>
  <c r="D46" i="1"/>
  <c r="D45" i="1"/>
  <c r="D44" i="1"/>
  <c r="D43" i="1"/>
  <c r="D42" i="1"/>
  <c r="D41" i="1"/>
  <c r="D40" i="1"/>
  <c r="D39" i="1"/>
  <c r="D32" i="1"/>
  <c r="D31" i="1"/>
  <c r="D30" i="1"/>
  <c r="D29" i="1"/>
  <c r="D28" i="1"/>
  <c r="D26" i="1"/>
  <c r="D25" i="1"/>
  <c r="D24" i="1"/>
  <c r="D23" i="1"/>
  <c r="D22" i="1"/>
  <c r="D20" i="1"/>
  <c r="D16" i="1"/>
  <c r="D15" i="1"/>
  <c r="D14" i="1"/>
  <c r="D13" i="1"/>
  <c r="D12" i="1"/>
  <c r="D11" i="1"/>
  <c r="D10" i="1"/>
  <c r="D9" i="1"/>
  <c r="D97" i="1" l="1"/>
  <c r="D98" i="1" s="1"/>
  <c r="D85" i="1"/>
  <c r="D86" i="1" s="1"/>
  <c r="D77" i="1"/>
  <c r="D78" i="1" s="1"/>
  <c r="D33" i="1"/>
  <c r="D17" i="1"/>
  <c r="D34" i="1" s="1"/>
  <c r="D35" i="1" s="1"/>
  <c r="D99" i="1" l="1"/>
</calcChain>
</file>

<file path=xl/sharedStrings.xml><?xml version="1.0" encoding="utf-8"?>
<sst xmlns="http://schemas.openxmlformats.org/spreadsheetml/2006/main" count="114" uniqueCount="94">
  <si>
    <t>ANEXO V - FORMULÁRIO AVALIAÇÃO CURRÍCULO
Obs: Preenchimento obrigatório pelo candidato (a)</t>
  </si>
  <si>
    <t xml:space="preserve">Candidato (a): </t>
  </si>
  <si>
    <t>Instituição de origem (Graduação e PPG se aplicável):</t>
  </si>
  <si>
    <t>I. FORMAÇÃO</t>
  </si>
  <si>
    <t>1. Atividades durante a Graduação
OBS: Os documentos comprobatórios só serão aceitos para efeito de pontuação caso tenham sido expedidos e assinados por dirigentes de Pró- Reitoria de Graduação (PROGRAD), Pesquisa e Pós-Graduação (PRPPG) e/ou de Extensão (PREX) a qual se referem. Não serão aceitas declarações emitidas pelo orientador e pela secretaria.</t>
  </si>
  <si>
    <t>ATIVIDADE</t>
  </si>
  <si>
    <t>QUANTIDADE</t>
  </si>
  <si>
    <t>PONTOS</t>
  </si>
  <si>
    <t>TOTAL</t>
  </si>
  <si>
    <t>PÁGINA</t>
  </si>
  <si>
    <t>- Programa de Ensino Tutorial - PET (0,5 ponto por semestre)</t>
  </si>
  <si>
    <t>- PIBIC/PIBIT ou projetos equivalentes com bolsa de pesquisa (0,5 ponto por semestre)</t>
  </si>
  <si>
    <t>- Monitoria Voluntária (0,2 ponto por semestre)</t>
  </si>
  <si>
    <t>- Monitoria com Bolsa (0,5 ponto por semestre)</t>
  </si>
  <si>
    <t>- Ação de Extensão Voluntária (0,2 ponto por semestre)</t>
  </si>
  <si>
    <t>- Ação de Extensão com Bolsa (0,5 ponto por semestre)</t>
  </si>
  <si>
    <t>- Estágio Extracurricular – mínimo 60h (0,5 ponto por estágio)</t>
  </si>
  <si>
    <t>- Curso Extracurricular – mínimo 40h (0,1 pontos por curso)</t>
  </si>
  <si>
    <t>TOTAL DA SEÇÃO I</t>
  </si>
  <si>
    <t>II. TITULAÇÃO</t>
  </si>
  <si>
    <t>1. Atualização (mínimo 40 h; máximo 180 h; 0,30 pontos por curso – máximo 03 pontos) OBS: Só serão considerados os cursos de atualização iniciados após a conclusão do curso de graduação em Odontologia. Não serão pontuados cursos em andamento</t>
  </si>
  <si>
    <t xml:space="preserve">2. Curso(s) de língua estrangeira </t>
  </si>
  <si>
    <t>2.1. Proficiência: 1,5 ponto por língua</t>
  </si>
  <si>
    <t>2.2. Curso concluído: 1,5 ponto por língua</t>
  </si>
  <si>
    <t>2.3.  Curso entre o 3º e 5º semestre: 0,5 ponto por língua</t>
  </si>
  <si>
    <t>2.4.  Curso entre o 5º e último semestre: 0,9 ponto por língua</t>
  </si>
  <si>
    <t>3. Aperfeiçoamento (mínimo 180 h; máximo 360 h; 2,50 pontos por curso - máximo 7,50 pontos) OBS: Só serão considerados os cursos de aperfeiçoamento iniciados após a conclusão do curso de graduação em Odontologia. Não serão pontuados cursos em andamento.</t>
  </si>
  <si>
    <t>4. Especialização (≥360 h) OBS: Só serão considerados os cursos de especialização iniciados após a conclusão do curso de graduação em Odontologia. Não serão pontuados cursos em andamento.</t>
  </si>
  <si>
    <t>4.1. Curso de especialização na área temática escolhida no certame em questão (5 pontos) - Máximo 10 pontos</t>
  </si>
  <si>
    <t>4.2. Curso de especialização em outra área temática (3 pontos) - Máximo 9 pontos</t>
  </si>
  <si>
    <t>5. Residência em Odontologia ou em área multidisciplinar iniciada e concluída após término da graduação (6 pontos por conclusão; máximo 12 pontos)</t>
  </si>
  <si>
    <t>6. Mestrado em andamento reconhecido pelas CAPES (15 pontos por curso) OBS: Para fins de comprovação, só serão aceitos documentos expedidos e assinados pelo coordenador do curso de Mestrado.</t>
  </si>
  <si>
    <t>7. Mestrado concluído reconhecido pelas CAPES (20 pontos por curso) OBS: Para fins de comprovação, só serão aceitos diploma de mestre e/ou cópia da ata de defesa. Poderá ser aceita a ata de homologação da defesa emitida pela unidade acadêmica ou órgão competente, com validade máxima de 1 ano. Quaisquer outros documentos não serão aceitos.</t>
  </si>
  <si>
    <t>TOTAL GRUPO II</t>
  </si>
  <si>
    <t>SUBTOTAL DE PONTOS DOS GRUPOS I E II</t>
  </si>
  <si>
    <t>TOTAL: PONTOS (GRUPOS I e II) X PESO 20</t>
  </si>
  <si>
    <t>III. INDICADORES DA PRODUÇÃO CIENTÍFICA, TÉCNICA E ARTÍSTICA (Válido SOMENTE para o período de 1° de janeiro de 2019 a 28 de abril de 2024). A comprovação da classificação da revista (IF/Cites) deve ser impressa e anexada juntamente com o artigo. A ausência dessa comprovação implicará na desconsideração do referido artigo.</t>
  </si>
  <si>
    <t>1. Artigo publicado/aceito para publicação* em periódico – QUALIS CAPES ODONTOLOGIA/Parâmetros de equivalência A1 (10 pontos por trabalho)</t>
  </si>
  <si>
    <t>2. Artigo publicado/ aceito para publicação* em periódico – QUALIS CAPES ODONTOLOGIA/Parâmetros de equivalência A2 (8,5 pontos por trabalho)</t>
  </si>
  <si>
    <t>3. Artigo publicado/ aceito para publicação* em periódico – QUALIS CAPES ODONTOLOGIA/Parâmetros de equivalência A3 (7 pontos por trabalho)</t>
  </si>
  <si>
    <t>4. Artigo publicado/ aceito para publicação* em periódico – QUALIS CAPES ODONTOLOGIA/Parâmetros de equivalência A4 (5,5 pontos por trabalho)</t>
  </si>
  <si>
    <t>5. Artigo publicado/ aceito para publicação* em periódico – QUALIS CAPES ODONTOLOGIA/Parâmetros de equivalência B1 (4 pontos por trabalho)</t>
  </si>
  <si>
    <t>6.Artigo publicado/ aceito para publicação* em periódico – QUALIS CAPES ODONTOLOGIA/Parâmetros de equivalência B2 ((2,5 pontos por trabalho)</t>
  </si>
  <si>
    <t>7.Artigo publicado/ aceito para publicação* em periódico –QUALIS CAPES ODONTOLOGIA/Parâmetros de equivalência B3 (1,0 pontos por trabalho)</t>
  </si>
  <si>
    <t>8. Artigo publicado/ aceito para publicação* em periódico – QUALIS CAPES ODONTOLOGIA/Parâmetros de equivalência B4 (0,5 pontos por trabalho)</t>
  </si>
  <si>
    <t>8-A Artigo publicado/ aceito para publicação* em periódico – QUALIS CAPES ODONTOLOGIA/Parâmetros de equivalência B5 (0,4 pontos por trabalho)</t>
  </si>
  <si>
    <t>8-B Artigo publicado/ aceito para publicação* em periódico – QUALIS CAPES ODONTOLOGIA/Parâmetros de equivalência C (0,2 pontos por trabalho)</t>
  </si>
  <si>
    <t>8-C Artigo publicado/ aceito para publicação* em periódico – Sem qualis (0,1 pontos por trabalho)</t>
  </si>
  <si>
    <t>*Aceito com e-mail/documento do editor do periódico indicando que o artigo foi aceito</t>
  </si>
  <si>
    <t>9. Divulgação científica, tecnológica e artística em jornais (0,25 por trabalho – Máximo 01 ponto) OBS: Só serão considerados documentos nos quais esteja expressamente identificado o nome do (a) candidato(a) ao qual se refere o documento apresentado.</t>
  </si>
  <si>
    <t>10. Publicação em anais de eventos científicos – Comprovar com a publicação. OBS: Não serão aceitos como comprovação de publicação em anais apenas certificados que Textualmente informam a publicação em anais. A cópia impressa da página na qual o resumo foi publicado é necessária.</t>
  </si>
  <si>
    <t>10.1 Resumos em anais de congressos realizados no exterior e publicados em Periódicos com QUALIS CAPES ODONTOLOGIA/Parâmetros de equivalência ≥ A4; 0,7 ponto por resumo;
Máximo 5 pontos OBS: Trabalhos com o mesmo título só serão considerados uma vez.</t>
  </si>
  <si>
    <t>10.2. Resumos em anais de congressos realizados no Brasil e publicados em periódicos com com QUALIS CAPES ODONTOLOGIA/Parâmetros de equivalência ≥ B2 (0,5 ponto por resumo; Máximo 5 pontos) OBS: Trabalhos com o mesmo título só serão considerados uma vez.</t>
  </si>
  <si>
    <t>10.3. Resumos em anais de congressos realizados no Brasil e publicados em periódicos com QUALIS CAPES ODONTOLOGIA/Parâmetros de equivalência ≥ B4 (0,3 ponto por resumo; Máximo 03 pontos) OBS: Trabalhos com o mesmo título só serão considerados uma vez.</t>
  </si>
  <si>
    <t>10.4 Resumos publicados em anais Nacionais/regionais/locais: Encontros Universitários, Odontopet/Jornada do PPGO, JOIA, JOSB, JOAC, Congressos da ABO, etc (0,15 ponto por resumo; Máximo de 1,5 pontos). OBS: Trabalhos com o mesmo título só serão considerados uma vez para fins de validação.</t>
  </si>
  <si>
    <t>11. Comunicação em congressos científicos e/ou de entidades de classe – Comprovar com o certificado de apresentação. OBS: Considera-se “Apresentador” quando citado como primeiro autor, ou quando especificado textualmente no documento comprobatório.</t>
  </si>
  <si>
    <t>11.1 Apresentador de trabalho em congressos/eventos científicos no exterior (1 ponto por trabalho apresentado Máximo 5 pontos) OBS:Trabalhos com o mesmo título só serão considerados uma vez.</t>
  </si>
  <si>
    <t>11.2 Apresentador de trabalho em congresso/eventos científicos no país (0,15 ponto por trabalho apresentado Máximo 1,5 pontos) OBS: Trabalhos com o mesmo título só serão considerados uma vez.</t>
  </si>
  <si>
    <t>11.3. Apresentador de conferências, palestras, mesa redonda em eventos científicos nacionais/estaduais/regionais como convidado (0,25 pontos por apresentação - Máximo 2,5 pontos)</t>
  </si>
  <si>
    <t>12.Desenvolvimento ou geração de trabalho com registro da patente</t>
  </si>
  <si>
    <t>12.1. Carta-patente expedida (7 pontos por carta-patente)</t>
  </si>
  <si>
    <t>12.2. Patente com registro de depósito referente a produtos ou processos (3 pontos por registro de depósito)</t>
  </si>
  <si>
    <t>13. Livros</t>
  </si>
  <si>
    <t>13.1 Livros publicados na área de Odontologia, com ISBN (04 pontos por livro – Máximo 08 pontos)</t>
  </si>
  <si>
    <t>13.2 Livros publicados na área de Odontologia, sem ISBN (02 pontos por livro – Máximo 04 pontos)</t>
  </si>
  <si>
    <t>13.3 Capítulo de livros publicados no país com ISBN (02 pontos por capítulo Máximo 04 pontos)</t>
  </si>
  <si>
    <t>13.4 Capítulo de livros publicados no país sem ISBN (0,5 ponto por capítulo - Máximo 01 pontos)</t>
  </si>
  <si>
    <t>13.5 Tradução de livro (1,5 ponto por livro traduzido -Máximo 03 pontos)</t>
  </si>
  <si>
    <t>13.6 Manual (0,5 ponto por manual –Máximo 01 ponto)</t>
  </si>
  <si>
    <t>14.Filmes, vídeos, audiobooks, e-books (0,25 por produção –Máximo 01 ponto) OBS: Só serão consideradas as comprovações nas quais esteja expressamente identificado o nome do(a) candidato(a) ao qual se refere o documento apresentado.</t>
  </si>
  <si>
    <t>15.Prêmio acadêmico de âmbito Internacional (realizados no exterior) (03 pontos por prêmio – Máximo de 09 pontos) OBS: Só serão considerados prêmios obtidos durante a graduação ou após a conclusão desta.</t>
  </si>
  <si>
    <t>16.Prêmios acadêmicos de âmbito Nacional (02 pontos por prêmio – Máximo de 06 pontos) OBS: Só serão considerados prêmios obtidos durante a graduação ou após a conclusão desta.</t>
  </si>
  <si>
    <t>17. Prêmios acadêmicos de âmbito Regional (01 ponto por prêmio - Máximo 02 pontos) OBS: Só serão considerados prêmios obtidos durante a graduação ou após a conclusão desta.</t>
  </si>
  <si>
    <t>18. Prêmios acadêmicos de âmbito Local (0,5 ponto por prêmio -Máximo 02 pontos) OBS: Só serão considerados prêmios obtidos durante a graduação ou após a conclusão desta.</t>
  </si>
  <si>
    <t>19.Participação em Bancas Examinadoras -Acadêmica e/ou Administrativa (0,5 ponto por banca - Máximo 02 pontos)</t>
  </si>
  <si>
    <t>SUBTOTAL DE PONTOS DO GRUPO III</t>
  </si>
  <si>
    <t>TOTAL: PONTOS (GRUPO III) X PESO 35</t>
  </si>
  <si>
    <t>IV. FORMAÇÃO DE RECURSOS HUMANOS</t>
  </si>
  <si>
    <t>1. Monografias orientadas e aprovadas</t>
  </si>
  <si>
    <t>1.1. Graduação e Especialização (1,0 ponto/monografia - Máximo 05 pontos) OBS: Não serão aceitas monografias em andamento. Para efeito de pontuação, só serão consideradas válidas monografias concluídas no ato de entrega dos documentos referentes ao currículo Lattes.</t>
  </si>
  <si>
    <t>2. Orientação concluída de bolsista PIBIC, Extensão e Monitoria [Mínimo de 6 meses] (0,5 ponto/bolsa - Máximo 2,5 pontos)</t>
  </si>
  <si>
    <t>SUBTOTAL DE PONTOS DO GRUPO IV</t>
  </si>
  <si>
    <t>TOTAL PONTOS (GRUPO IV) X PESO 10</t>
  </si>
  <si>
    <t>V. ATIVIDADE PROFISSIONAL ATUAL
OBS 1: Todos os itens a seguir só serão pontuados quando tiverem sido realizados em período POSTERIOR à graduação em Odontologia.
OBS 2: Quando o (a) candidato (a) comprovar documentalmente atividades de ensino e assistenciais no mesmo período, ambas serão pontuadas.</t>
  </si>
  <si>
    <t>1. Atividade de Ensino</t>
  </si>
  <si>
    <t>1.1. Ensino Fundamental, Médio e Técnico (0,5 ponto por ano letivo – Máximo 2,5 pontos)
OBS: Não serão pontuados documentos com período inferior a 1 (um) ano letivo; dessa maneira, não haverá pontuação fracionada para este quesito.</t>
  </si>
  <si>
    <t>1.2. Ensino Universitário (3 pontos por ano ou fração cujo período seja superior ou igual a 06 meses - Máximo 9,0 pontos)</t>
  </si>
  <si>
    <t>1.3. Ensino na Pós-graduação Lato sensu (3 pontos por ano ou fração de ano cujo período seja superior ou igual a 06 meses; 20 hs; Máximo 09 pontos)</t>
  </si>
  <si>
    <t>1.4. Ensino na Pós-graduação Lato sensu (0,5 ponto por certificado/declaração que ateste uma atividade de ensino referente a esse quesito que tenha totalizado um mínimo 20 hs; Máximo 09 pontos)</t>
  </si>
  <si>
    <t>2. Atividade de Gestão de serviços públicos em saúde (1,0 ponto por ano - Máximo 05 pontos)</t>
  </si>
  <si>
    <t>3. Cursos/treinamentos ministrados – mínimo de 10 horas (0,25 por curso - máximo 1 ponto)</t>
  </si>
  <si>
    <t>SUBTOTAL DE PONTOS DO GRUPO V = ( )</t>
  </si>
  <si>
    <t>TOTAL PONTOS (GRUPO V) X PESO 10 = ( )</t>
  </si>
  <si>
    <t>TOTAL GERAL DE PONTOS = (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</si>
</sst>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u/>
      <sz val="13"/>
      <color rgb="FF000000"/>
      <name val="Times New Roman"/>
      <charset val="1"/>
    </font>
    <font>
      <b/>
      <sz val="11"/>
      <color rgb="FF000000"/>
      <name val="Times New Roman"/>
      <charset val="1"/>
    </font>
    <font>
      <sz val="10"/>
      <color theme="1"/>
      <name val="Arial"/>
      <charset val="1"/>
    </font>
    <font>
      <b/>
      <sz val="10"/>
      <color theme="1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Times New Roman"/>
      <charset val="1"/>
    </font>
    <font>
      <sz val="11"/>
      <color theme="1"/>
      <name val="Times New Roman"/>
      <charset val="1"/>
    </font>
    <font>
      <b/>
      <sz val="11"/>
      <color theme="1"/>
      <name val="Times New Roman"/>
      <charset val="1"/>
    </font>
    <font>
      <sz val="10"/>
      <color rgb="FF000000"/>
      <name val="Times New Roman"/>
      <charset val="1"/>
    </font>
    <font>
      <sz val="11"/>
      <color theme="1"/>
      <name val="Arial"/>
      <charset val="1"/>
    </font>
    <font>
      <b/>
      <sz val="12"/>
      <color rgb="FF000000"/>
      <name val="Times New Roman"/>
      <charset val="1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F2F2F2"/>
      </patternFill>
    </fill>
    <fill>
      <patternFill patternType="solid">
        <fgColor rgb="FFF2F2F2"/>
        <bgColor rgb="FFEFEFEF"/>
      </patternFill>
    </fill>
    <fill>
      <patternFill patternType="solid">
        <fgColor rgb="FFD9D9D9"/>
        <bgColor rgb="FFCFE2F3"/>
      </patternFill>
    </fill>
    <fill>
      <patternFill patternType="solid">
        <fgColor rgb="FFCFE2F3"/>
        <bgColor rgb="FFD9E6FC"/>
      </patternFill>
    </fill>
    <fill>
      <patternFill patternType="solid">
        <fgColor rgb="FFD9E6FC"/>
        <bgColor rgb="FFCFE2F3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4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5" fillId="4" borderId="1" xfId="0" applyFont="1" applyFill="1" applyBorder="1"/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3" fillId="6" borderId="1" xfId="0" applyFont="1" applyFill="1" applyBorder="1"/>
    <xf numFmtId="0" fontId="7" fillId="5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8" fillId="4" borderId="1" xfId="0" applyFont="1" applyFill="1" applyBorder="1"/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 applyProtection="1">
      <alignment horizontal="left"/>
      <protection locked="0"/>
    </xf>
    <xf numFmtId="0" fontId="2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top"/>
    </xf>
    <xf numFmtId="0" fontId="2" fillId="6" borderId="1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D9E6FC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topLeftCell="A35" zoomScale="85" zoomScaleNormal="85" workbookViewId="0">
      <selection activeCell="G44" sqref="G44"/>
    </sheetView>
  </sheetViews>
  <sheetFormatPr defaultColWidth="12.5703125" defaultRowHeight="12.75" x14ac:dyDescent="0.2"/>
  <cols>
    <col min="1" max="1" width="122.28515625" customWidth="1"/>
    <col min="2" max="2" width="16" customWidth="1"/>
    <col min="3" max="3" width="9.85546875" customWidth="1"/>
  </cols>
  <sheetData>
    <row r="1" spans="1:5" ht="37.5" customHeight="1" x14ac:dyDescent="0.2">
      <c r="A1" s="5" t="s">
        <v>0</v>
      </c>
      <c r="B1" s="5"/>
      <c r="C1" s="5"/>
      <c r="D1" s="5"/>
      <c r="E1" s="5"/>
    </row>
    <row r="2" spans="1:5" ht="30.75" customHeight="1" x14ac:dyDescent="0.2">
      <c r="A2" s="5"/>
      <c r="B2" s="5"/>
      <c r="C2" s="5"/>
      <c r="D2" s="5"/>
      <c r="E2" s="5"/>
    </row>
    <row r="3" spans="1:5" ht="36.75" customHeight="1" x14ac:dyDescent="0.2">
      <c r="A3" s="5"/>
      <c r="B3" s="5"/>
      <c r="C3" s="5"/>
      <c r="D3" s="5"/>
      <c r="E3" s="5"/>
    </row>
    <row r="4" spans="1:5" ht="36.75" customHeight="1" x14ac:dyDescent="0.2">
      <c r="A4" s="4" t="s">
        <v>1</v>
      </c>
      <c r="B4" s="4"/>
      <c r="C4" s="4"/>
      <c r="D4" s="4"/>
      <c r="E4" s="4"/>
    </row>
    <row r="5" spans="1:5" ht="36.75" customHeight="1" x14ac:dyDescent="0.2">
      <c r="A5" s="4" t="s">
        <v>2</v>
      </c>
      <c r="B5" s="4"/>
      <c r="C5" s="4"/>
      <c r="D5" s="4"/>
      <c r="E5" s="4"/>
    </row>
    <row r="6" spans="1:5" ht="13.5" customHeight="1" x14ac:dyDescent="0.2">
      <c r="A6" s="6" t="s">
        <v>3</v>
      </c>
      <c r="B6" s="7"/>
      <c r="C6" s="7"/>
      <c r="D6" s="7"/>
      <c r="E6" s="8"/>
    </row>
    <row r="7" spans="1:5" ht="58.15" customHeight="1" x14ac:dyDescent="0.2">
      <c r="A7" s="9" t="s">
        <v>4</v>
      </c>
      <c r="B7" s="10"/>
      <c r="C7" s="10"/>
      <c r="D7" s="10"/>
      <c r="E7" s="8"/>
    </row>
    <row r="8" spans="1:5" ht="15.75" customHeight="1" x14ac:dyDescent="0.2">
      <c r="A8" s="11" t="s">
        <v>5</v>
      </c>
      <c r="B8" s="11" t="s">
        <v>6</v>
      </c>
      <c r="C8" s="11" t="s">
        <v>7</v>
      </c>
      <c r="D8" s="12" t="s">
        <v>8</v>
      </c>
      <c r="E8" s="13" t="s">
        <v>9</v>
      </c>
    </row>
    <row r="9" spans="1:5" ht="15.75" customHeight="1" x14ac:dyDescent="0.25">
      <c r="A9" s="14" t="s">
        <v>10</v>
      </c>
      <c r="B9" s="15"/>
      <c r="C9" s="16">
        <v>0.5</v>
      </c>
      <c r="D9" s="17">
        <f t="shared" ref="D9:D16" si="0">B9*C9</f>
        <v>0</v>
      </c>
      <c r="E9" s="18"/>
    </row>
    <row r="10" spans="1:5" ht="15.75" customHeight="1" x14ac:dyDescent="0.25">
      <c r="A10" s="14" t="s">
        <v>11</v>
      </c>
      <c r="B10" s="15"/>
      <c r="C10" s="16">
        <v>0.5</v>
      </c>
      <c r="D10" s="17">
        <f t="shared" si="0"/>
        <v>0</v>
      </c>
      <c r="E10" s="18"/>
    </row>
    <row r="11" spans="1:5" ht="15.75" customHeight="1" x14ac:dyDescent="0.25">
      <c r="A11" s="14" t="s">
        <v>12</v>
      </c>
      <c r="B11" s="15"/>
      <c r="C11" s="16">
        <v>0.2</v>
      </c>
      <c r="D11" s="17">
        <f t="shared" si="0"/>
        <v>0</v>
      </c>
      <c r="E11" s="18"/>
    </row>
    <row r="12" spans="1:5" ht="15.75" customHeight="1" x14ac:dyDescent="0.25">
      <c r="A12" s="14" t="s">
        <v>13</v>
      </c>
      <c r="B12" s="15"/>
      <c r="C12" s="16">
        <v>0.5</v>
      </c>
      <c r="D12" s="17">
        <f t="shared" si="0"/>
        <v>0</v>
      </c>
      <c r="E12" s="18"/>
    </row>
    <row r="13" spans="1:5" ht="15.75" customHeight="1" x14ac:dyDescent="0.25">
      <c r="A13" s="14" t="s">
        <v>14</v>
      </c>
      <c r="B13" s="15"/>
      <c r="C13" s="16">
        <v>0.2</v>
      </c>
      <c r="D13" s="17">
        <f t="shared" si="0"/>
        <v>0</v>
      </c>
      <c r="E13" s="18"/>
    </row>
    <row r="14" spans="1:5" ht="15.75" customHeight="1" x14ac:dyDescent="0.25">
      <c r="A14" s="14" t="s">
        <v>15</v>
      </c>
      <c r="B14" s="15"/>
      <c r="C14" s="16">
        <v>0.5</v>
      </c>
      <c r="D14" s="17">
        <f t="shared" si="0"/>
        <v>0</v>
      </c>
      <c r="E14" s="18"/>
    </row>
    <row r="15" spans="1:5" ht="15.75" customHeight="1" x14ac:dyDescent="0.25">
      <c r="A15" s="19" t="s">
        <v>16</v>
      </c>
      <c r="B15" s="15"/>
      <c r="C15" s="16">
        <v>0.5</v>
      </c>
      <c r="D15" s="17">
        <f t="shared" si="0"/>
        <v>0</v>
      </c>
      <c r="E15" s="18"/>
    </row>
    <row r="16" spans="1:5" ht="15.75" customHeight="1" x14ac:dyDescent="0.25">
      <c r="A16" s="19" t="s">
        <v>17</v>
      </c>
      <c r="B16" s="15"/>
      <c r="C16" s="16">
        <v>0.1</v>
      </c>
      <c r="D16" s="17">
        <f t="shared" si="0"/>
        <v>0</v>
      </c>
      <c r="E16" s="18"/>
    </row>
    <row r="17" spans="1:5" ht="15.75" customHeight="1" x14ac:dyDescent="0.25">
      <c r="A17" s="20" t="s">
        <v>18</v>
      </c>
      <c r="B17" s="21"/>
      <c r="C17" s="21"/>
      <c r="D17" s="22">
        <f>SUM(D9:D16)</f>
        <v>0</v>
      </c>
      <c r="E17" s="8"/>
    </row>
    <row r="18" spans="1:5" ht="13.5" customHeight="1" x14ac:dyDescent="0.2">
      <c r="A18" s="6" t="s">
        <v>19</v>
      </c>
      <c r="B18" s="10"/>
      <c r="C18" s="10"/>
      <c r="D18" s="10"/>
      <c r="E18" s="8"/>
    </row>
    <row r="19" spans="1:5" ht="15.75" customHeight="1" x14ac:dyDescent="0.2">
      <c r="A19" s="11" t="s">
        <v>5</v>
      </c>
      <c r="B19" s="11" t="s">
        <v>6</v>
      </c>
      <c r="C19" s="11" t="s">
        <v>7</v>
      </c>
      <c r="D19" s="12" t="s">
        <v>8</v>
      </c>
      <c r="E19" s="13" t="s">
        <v>9</v>
      </c>
    </row>
    <row r="20" spans="1:5" ht="29.85" customHeight="1" x14ac:dyDescent="0.25">
      <c r="A20" s="23" t="s">
        <v>20</v>
      </c>
      <c r="B20" s="24"/>
      <c r="C20" s="14">
        <v>0.3</v>
      </c>
      <c r="D20" s="10">
        <f>B20*C20</f>
        <v>0</v>
      </c>
      <c r="E20" s="18"/>
    </row>
    <row r="21" spans="1:5" ht="15.75" customHeight="1" x14ac:dyDescent="0.25">
      <c r="A21" s="23" t="s">
        <v>21</v>
      </c>
      <c r="B21" s="25"/>
      <c r="C21" s="23"/>
      <c r="D21" s="23"/>
      <c r="E21" s="18"/>
    </row>
    <row r="22" spans="1:5" ht="15.75" customHeight="1" x14ac:dyDescent="0.25">
      <c r="A22" s="23" t="s">
        <v>22</v>
      </c>
      <c r="B22" s="24"/>
      <c r="C22" s="26">
        <v>1.5</v>
      </c>
      <c r="D22" s="10">
        <f>B22*C22</f>
        <v>0</v>
      </c>
      <c r="E22" s="18"/>
    </row>
    <row r="23" spans="1:5" ht="15.75" customHeight="1" x14ac:dyDescent="0.25">
      <c r="A23" s="23" t="s">
        <v>23</v>
      </c>
      <c r="B23" s="24"/>
      <c r="C23" s="26">
        <v>1.5</v>
      </c>
      <c r="D23" s="10">
        <f>B23*C23</f>
        <v>0</v>
      </c>
      <c r="E23" s="18"/>
    </row>
    <row r="24" spans="1:5" ht="15.75" customHeight="1" x14ac:dyDescent="0.25">
      <c r="A24" s="23" t="s">
        <v>24</v>
      </c>
      <c r="B24" s="24"/>
      <c r="C24" s="26">
        <v>0.5</v>
      </c>
      <c r="D24" s="10">
        <f>B24*C24</f>
        <v>0</v>
      </c>
      <c r="E24" s="18"/>
    </row>
    <row r="25" spans="1:5" ht="15.75" customHeight="1" x14ac:dyDescent="0.25">
      <c r="A25" s="23" t="s">
        <v>25</v>
      </c>
      <c r="B25" s="24"/>
      <c r="C25" s="26">
        <v>0.9</v>
      </c>
      <c r="D25" s="10">
        <f>B25*C25</f>
        <v>0</v>
      </c>
      <c r="E25" s="18"/>
    </row>
    <row r="26" spans="1:5" ht="41.1" customHeight="1" x14ac:dyDescent="0.25">
      <c r="A26" s="23" t="s">
        <v>26</v>
      </c>
      <c r="B26" s="24"/>
      <c r="C26" s="26">
        <v>2.5</v>
      </c>
      <c r="D26" s="10">
        <f>B26*C26</f>
        <v>0</v>
      </c>
      <c r="E26" s="18"/>
    </row>
    <row r="27" spans="1:5" ht="15.75" customHeight="1" x14ac:dyDescent="0.2">
      <c r="A27" s="3" t="s">
        <v>27</v>
      </c>
      <c r="B27" s="3"/>
      <c r="C27" s="3"/>
      <c r="D27" s="3"/>
      <c r="E27" s="3"/>
    </row>
    <row r="28" spans="1:5" ht="15.75" customHeight="1" x14ac:dyDescent="0.25">
      <c r="A28" s="14" t="s">
        <v>28</v>
      </c>
      <c r="B28" s="24"/>
      <c r="C28" s="26">
        <v>5</v>
      </c>
      <c r="D28" s="10">
        <f>B28*C28</f>
        <v>0</v>
      </c>
      <c r="E28" s="18"/>
    </row>
    <row r="29" spans="1:5" ht="15.75" customHeight="1" x14ac:dyDescent="0.25">
      <c r="A29" s="14" t="s">
        <v>29</v>
      </c>
      <c r="B29" s="24"/>
      <c r="C29" s="26">
        <v>3</v>
      </c>
      <c r="D29" s="10">
        <f>B29*C29</f>
        <v>0</v>
      </c>
      <c r="E29" s="18"/>
    </row>
    <row r="30" spans="1:5" ht="36.200000000000003" customHeight="1" x14ac:dyDescent="0.25">
      <c r="A30" s="14" t="s">
        <v>30</v>
      </c>
      <c r="B30" s="24"/>
      <c r="C30" s="14">
        <v>6</v>
      </c>
      <c r="D30" s="10">
        <f>B30*C30</f>
        <v>0</v>
      </c>
      <c r="E30" s="18"/>
    </row>
    <row r="31" spans="1:5" ht="33.4" customHeight="1" x14ac:dyDescent="0.25">
      <c r="A31" s="23" t="s">
        <v>31</v>
      </c>
      <c r="B31" s="24"/>
      <c r="C31" s="14">
        <v>15</v>
      </c>
      <c r="D31" s="10">
        <f>B31*C31</f>
        <v>0</v>
      </c>
      <c r="E31" s="18"/>
    </row>
    <row r="32" spans="1:5" ht="43.15" customHeight="1" x14ac:dyDescent="0.25">
      <c r="A32" s="23" t="s">
        <v>32</v>
      </c>
      <c r="B32" s="24"/>
      <c r="C32" s="14">
        <v>20</v>
      </c>
      <c r="D32" s="10">
        <f>B32*C32</f>
        <v>0</v>
      </c>
      <c r="E32" s="18"/>
    </row>
    <row r="33" spans="1:5" ht="15.75" customHeight="1" x14ac:dyDescent="0.2">
      <c r="A33" s="20" t="s">
        <v>33</v>
      </c>
      <c r="B33" s="21"/>
      <c r="C33" s="21"/>
      <c r="D33" s="27">
        <f>SUM(D20:D32)</f>
        <v>0</v>
      </c>
      <c r="E33" s="8"/>
    </row>
    <row r="34" spans="1:5" ht="15.75" customHeight="1" x14ac:dyDescent="0.2">
      <c r="A34" s="20" t="s">
        <v>34</v>
      </c>
      <c r="B34" s="21"/>
      <c r="C34" s="21"/>
      <c r="D34" s="27">
        <f>SUM(D17,D33)</f>
        <v>0</v>
      </c>
      <c r="E34" s="8"/>
    </row>
    <row r="35" spans="1:5" ht="13.5" customHeight="1" x14ac:dyDescent="0.2">
      <c r="A35" s="20" t="s">
        <v>35</v>
      </c>
      <c r="B35" s="20"/>
      <c r="C35" s="20"/>
      <c r="D35" s="28">
        <f>D34*20</f>
        <v>0</v>
      </c>
      <c r="E35" s="8"/>
    </row>
    <row r="36" spans="1:5" ht="15.75" customHeight="1" x14ac:dyDescent="0.2">
      <c r="A36" s="9"/>
      <c r="B36" s="10"/>
      <c r="C36" s="10"/>
      <c r="D36" s="10"/>
      <c r="E36" s="8"/>
    </row>
    <row r="37" spans="1:5" ht="72" customHeight="1" x14ac:dyDescent="0.2">
      <c r="A37" s="6" t="s">
        <v>36</v>
      </c>
      <c r="B37" s="7"/>
      <c r="C37" s="7"/>
      <c r="D37" s="7"/>
      <c r="E37" s="8"/>
    </row>
    <row r="38" spans="1:5" ht="22.7" customHeight="1" x14ac:dyDescent="0.2">
      <c r="A38" s="11" t="s">
        <v>5</v>
      </c>
      <c r="B38" s="11" t="s">
        <v>6</v>
      </c>
      <c r="C38" s="11" t="s">
        <v>7</v>
      </c>
      <c r="D38" s="29" t="s">
        <v>8</v>
      </c>
      <c r="E38" s="13" t="s">
        <v>9</v>
      </c>
    </row>
    <row r="39" spans="1:5" ht="41.1" customHeight="1" x14ac:dyDescent="0.25">
      <c r="A39" s="14" t="s">
        <v>37</v>
      </c>
      <c r="B39" s="24"/>
      <c r="C39" s="26">
        <v>10</v>
      </c>
      <c r="D39" s="30">
        <f t="shared" ref="D39:D49" si="1">B39*C39</f>
        <v>0</v>
      </c>
      <c r="E39" s="18"/>
    </row>
    <row r="40" spans="1:5" ht="29.1" customHeight="1" x14ac:dyDescent="0.25">
      <c r="A40" s="14" t="s">
        <v>38</v>
      </c>
      <c r="B40" s="24"/>
      <c r="C40" s="26">
        <v>8.5</v>
      </c>
      <c r="D40" s="30">
        <f t="shared" si="1"/>
        <v>0</v>
      </c>
      <c r="E40" s="18"/>
    </row>
    <row r="41" spans="1:5" ht="29.85" customHeight="1" x14ac:dyDescent="0.25">
      <c r="A41" s="14" t="s">
        <v>39</v>
      </c>
      <c r="B41" s="24"/>
      <c r="C41" s="26">
        <v>7</v>
      </c>
      <c r="D41" s="30">
        <f t="shared" si="1"/>
        <v>0</v>
      </c>
      <c r="E41" s="18"/>
    </row>
    <row r="42" spans="1:5" ht="27.6" customHeight="1" x14ac:dyDescent="0.25">
      <c r="A42" s="23" t="s">
        <v>40</v>
      </c>
      <c r="B42" s="24"/>
      <c r="C42" s="26">
        <v>5.5</v>
      </c>
      <c r="D42" s="30">
        <f t="shared" si="1"/>
        <v>0</v>
      </c>
      <c r="E42" s="18"/>
    </row>
    <row r="43" spans="1:5" ht="29.1" customHeight="1" x14ac:dyDescent="0.25">
      <c r="A43" s="23" t="s">
        <v>41</v>
      </c>
      <c r="B43" s="24"/>
      <c r="C43" s="26">
        <v>4</v>
      </c>
      <c r="D43" s="30">
        <f t="shared" si="1"/>
        <v>0</v>
      </c>
      <c r="E43" s="18"/>
    </row>
    <row r="44" spans="1:5" ht="27.6" customHeight="1" x14ac:dyDescent="0.25">
      <c r="A44" s="23" t="s">
        <v>42</v>
      </c>
      <c r="B44" s="24"/>
      <c r="C44" s="26">
        <v>2.5</v>
      </c>
      <c r="D44" s="30">
        <f t="shared" si="1"/>
        <v>0</v>
      </c>
      <c r="E44" s="18"/>
    </row>
    <row r="45" spans="1:5" ht="28.35" customHeight="1" x14ac:dyDescent="0.25">
      <c r="A45" s="23" t="s">
        <v>43</v>
      </c>
      <c r="B45" s="24"/>
      <c r="C45" s="26">
        <v>1</v>
      </c>
      <c r="D45" s="30">
        <f t="shared" si="1"/>
        <v>0</v>
      </c>
      <c r="E45" s="18"/>
    </row>
    <row r="46" spans="1:5" ht="25.5" customHeight="1" x14ac:dyDescent="0.25">
      <c r="A46" s="23" t="s">
        <v>44</v>
      </c>
      <c r="B46" s="24"/>
      <c r="C46" s="26">
        <v>0.5</v>
      </c>
      <c r="D46" s="30">
        <f t="shared" si="1"/>
        <v>0</v>
      </c>
      <c r="E46" s="18"/>
    </row>
    <row r="47" spans="1:5" ht="28.35" customHeight="1" x14ac:dyDescent="0.25">
      <c r="A47" s="23" t="s">
        <v>45</v>
      </c>
      <c r="B47" s="24"/>
      <c r="C47" s="26">
        <v>0.4</v>
      </c>
      <c r="D47" s="30">
        <f t="shared" si="1"/>
        <v>0</v>
      </c>
      <c r="E47" s="18"/>
    </row>
    <row r="48" spans="1:5" ht="26.85" customHeight="1" x14ac:dyDescent="0.25">
      <c r="A48" s="23" t="s">
        <v>46</v>
      </c>
      <c r="B48" s="24"/>
      <c r="C48" s="26">
        <v>0.2</v>
      </c>
      <c r="D48" s="30">
        <f t="shared" si="1"/>
        <v>0</v>
      </c>
      <c r="E48" s="18"/>
    </row>
    <row r="49" spans="1:5" ht="15.75" customHeight="1" x14ac:dyDescent="0.25">
      <c r="A49" s="23" t="s">
        <v>47</v>
      </c>
      <c r="B49" s="24"/>
      <c r="C49" s="26">
        <v>0.1</v>
      </c>
      <c r="D49" s="30">
        <f t="shared" si="1"/>
        <v>0</v>
      </c>
      <c r="E49" s="18"/>
    </row>
    <row r="50" spans="1:5" ht="15.75" customHeight="1" x14ac:dyDescent="0.2">
      <c r="A50" s="31" t="s">
        <v>48</v>
      </c>
      <c r="B50" s="32"/>
      <c r="C50" s="31"/>
      <c r="D50" s="30"/>
      <c r="E50" s="18"/>
    </row>
    <row r="51" spans="1:5" ht="33.4" customHeight="1" x14ac:dyDescent="0.25">
      <c r="A51" s="14" t="s">
        <v>49</v>
      </c>
      <c r="B51" s="24"/>
      <c r="C51" s="26">
        <v>0.25</v>
      </c>
      <c r="D51" s="30">
        <f>B51*C51</f>
        <v>0</v>
      </c>
      <c r="E51" s="18"/>
    </row>
    <row r="52" spans="1:5" ht="32.65" customHeight="1" x14ac:dyDescent="0.2">
      <c r="A52" s="2" t="s">
        <v>50</v>
      </c>
      <c r="B52" s="2"/>
      <c r="C52" s="2"/>
      <c r="D52" s="2"/>
      <c r="E52" s="2"/>
    </row>
    <row r="53" spans="1:5" ht="39.6" customHeight="1" x14ac:dyDescent="0.25">
      <c r="A53" s="23" t="s">
        <v>51</v>
      </c>
      <c r="B53" s="24"/>
      <c r="C53" s="26">
        <v>0.7</v>
      </c>
      <c r="D53" s="30">
        <f>B53*C53</f>
        <v>0</v>
      </c>
      <c r="E53" s="18"/>
    </row>
    <row r="54" spans="1:5" ht="36.200000000000003" customHeight="1" x14ac:dyDescent="0.25">
      <c r="A54" s="23" t="s">
        <v>52</v>
      </c>
      <c r="B54" s="24"/>
      <c r="C54" s="26">
        <v>0.5</v>
      </c>
      <c r="D54" s="30">
        <f>B54*C54</f>
        <v>0</v>
      </c>
      <c r="E54" s="18"/>
    </row>
    <row r="55" spans="1:5" ht="30.4" customHeight="1" x14ac:dyDescent="0.25">
      <c r="A55" s="23" t="s">
        <v>53</v>
      </c>
      <c r="B55" s="24"/>
      <c r="C55" s="26">
        <v>0.3</v>
      </c>
      <c r="D55" s="30">
        <f>B55*C55</f>
        <v>0</v>
      </c>
      <c r="E55" s="18"/>
    </row>
    <row r="56" spans="1:5" ht="43.9" customHeight="1" x14ac:dyDescent="0.25">
      <c r="A56" s="23" t="s">
        <v>54</v>
      </c>
      <c r="B56" s="24"/>
      <c r="C56" s="26">
        <v>0.15</v>
      </c>
      <c r="D56" s="30">
        <f>B56*C56</f>
        <v>0</v>
      </c>
      <c r="E56" s="18"/>
    </row>
    <row r="57" spans="1:5" ht="28.35" customHeight="1" x14ac:dyDescent="0.2">
      <c r="A57" s="1" t="s">
        <v>55</v>
      </c>
      <c r="B57" s="1"/>
      <c r="C57" s="1"/>
      <c r="D57" s="1"/>
      <c r="E57" s="1"/>
    </row>
    <row r="58" spans="1:5" ht="29.1" customHeight="1" x14ac:dyDescent="0.25">
      <c r="A58" s="23" t="s">
        <v>56</v>
      </c>
      <c r="B58" s="33"/>
      <c r="C58" s="34">
        <v>1</v>
      </c>
      <c r="D58" s="35">
        <f>B58*C58</f>
        <v>0</v>
      </c>
      <c r="E58" s="18"/>
    </row>
    <row r="59" spans="1:5" ht="35.450000000000003" customHeight="1" x14ac:dyDescent="0.25">
      <c r="A59" s="23" t="s">
        <v>57</v>
      </c>
      <c r="B59" s="33"/>
      <c r="C59" s="34">
        <v>0.15</v>
      </c>
      <c r="D59" s="35">
        <f>B59*C59</f>
        <v>0</v>
      </c>
      <c r="E59" s="18"/>
    </row>
    <row r="60" spans="1:5" ht="30.4" customHeight="1" x14ac:dyDescent="0.25">
      <c r="A60" s="23" t="s">
        <v>58</v>
      </c>
      <c r="B60" s="33"/>
      <c r="C60" s="34">
        <v>0.25</v>
      </c>
      <c r="D60" s="35">
        <f>B60*C60</f>
        <v>0</v>
      </c>
      <c r="E60" s="18"/>
    </row>
    <row r="61" spans="1:5" ht="15.75" customHeight="1" x14ac:dyDescent="0.25">
      <c r="A61" s="14" t="s">
        <v>59</v>
      </c>
      <c r="B61" s="36"/>
      <c r="C61" s="14"/>
      <c r="D61" s="35"/>
      <c r="E61" s="18"/>
    </row>
    <row r="62" spans="1:5" ht="15.75" customHeight="1" x14ac:dyDescent="0.25">
      <c r="A62" s="14" t="s">
        <v>60</v>
      </c>
      <c r="B62" s="33"/>
      <c r="C62" s="26">
        <v>7</v>
      </c>
      <c r="D62" s="35">
        <f>B62*C62</f>
        <v>0</v>
      </c>
      <c r="E62" s="18"/>
    </row>
    <row r="63" spans="1:5" ht="15.75" customHeight="1" x14ac:dyDescent="0.25">
      <c r="A63" s="14" t="s">
        <v>61</v>
      </c>
      <c r="B63" s="33"/>
      <c r="C63" s="26">
        <v>3</v>
      </c>
      <c r="D63" s="35">
        <f>B63*C63</f>
        <v>0</v>
      </c>
      <c r="E63" s="18"/>
    </row>
    <row r="64" spans="1:5" ht="15.75" customHeight="1" x14ac:dyDescent="0.25">
      <c r="A64" s="37" t="s">
        <v>62</v>
      </c>
      <c r="B64" s="38"/>
      <c r="C64" s="39"/>
      <c r="D64" s="39"/>
      <c r="E64" s="40"/>
    </row>
    <row r="65" spans="1:5" ht="15.75" customHeight="1" x14ac:dyDescent="0.25">
      <c r="A65" s="14" t="s">
        <v>63</v>
      </c>
      <c r="B65" s="24"/>
      <c r="C65" s="26">
        <v>4</v>
      </c>
      <c r="D65" s="35">
        <f t="shared" ref="D65:D76" si="2">B65*C65</f>
        <v>0</v>
      </c>
      <c r="E65" s="18"/>
    </row>
    <row r="66" spans="1:5" ht="15.75" customHeight="1" x14ac:dyDescent="0.25">
      <c r="A66" s="14" t="s">
        <v>64</v>
      </c>
      <c r="B66" s="24"/>
      <c r="C66" s="26">
        <v>2</v>
      </c>
      <c r="D66" s="35">
        <f t="shared" si="2"/>
        <v>0</v>
      </c>
      <c r="E66" s="18"/>
    </row>
    <row r="67" spans="1:5" ht="15.75" customHeight="1" x14ac:dyDescent="0.25">
      <c r="A67" s="14" t="s">
        <v>65</v>
      </c>
      <c r="B67" s="24"/>
      <c r="C67" s="26">
        <v>2</v>
      </c>
      <c r="D67" s="35">
        <f t="shared" si="2"/>
        <v>0</v>
      </c>
      <c r="E67" s="18"/>
    </row>
    <row r="68" spans="1:5" ht="15.75" customHeight="1" x14ac:dyDescent="0.25">
      <c r="A68" s="14" t="s">
        <v>66</v>
      </c>
      <c r="B68" s="24"/>
      <c r="C68" s="26">
        <v>0.5</v>
      </c>
      <c r="D68" s="35">
        <f t="shared" si="2"/>
        <v>0</v>
      </c>
      <c r="E68" s="18"/>
    </row>
    <row r="69" spans="1:5" ht="15.75" customHeight="1" x14ac:dyDescent="0.25">
      <c r="A69" s="14" t="s">
        <v>67</v>
      </c>
      <c r="B69" s="24"/>
      <c r="C69" s="26">
        <v>1.5</v>
      </c>
      <c r="D69" s="35">
        <f t="shared" si="2"/>
        <v>0</v>
      </c>
      <c r="E69" s="18"/>
    </row>
    <row r="70" spans="1:5" ht="15.75" customHeight="1" x14ac:dyDescent="0.25">
      <c r="A70" s="14" t="s">
        <v>68</v>
      </c>
      <c r="B70" s="24"/>
      <c r="C70" s="26">
        <v>0.5</v>
      </c>
      <c r="D70" s="35">
        <f t="shared" si="2"/>
        <v>0</v>
      </c>
      <c r="E70" s="18"/>
    </row>
    <row r="71" spans="1:5" ht="30.4" customHeight="1" x14ac:dyDescent="0.25">
      <c r="A71" s="23" t="s">
        <v>69</v>
      </c>
      <c r="B71" s="24"/>
      <c r="C71" s="26">
        <v>0.25</v>
      </c>
      <c r="D71" s="35">
        <f t="shared" si="2"/>
        <v>0</v>
      </c>
      <c r="E71" s="18"/>
    </row>
    <row r="72" spans="1:5" ht="35.450000000000003" customHeight="1" x14ac:dyDescent="0.25">
      <c r="A72" s="23" t="s">
        <v>70</v>
      </c>
      <c r="B72" s="24"/>
      <c r="C72" s="26">
        <v>3</v>
      </c>
      <c r="D72" s="35">
        <f t="shared" si="2"/>
        <v>0</v>
      </c>
      <c r="E72" s="18"/>
    </row>
    <row r="73" spans="1:5" ht="25.5" customHeight="1" x14ac:dyDescent="0.25">
      <c r="A73" s="23" t="s">
        <v>71</v>
      </c>
      <c r="B73" s="24"/>
      <c r="C73" s="26">
        <v>2</v>
      </c>
      <c r="D73" s="35">
        <f t="shared" si="2"/>
        <v>0</v>
      </c>
      <c r="E73" s="18"/>
    </row>
    <row r="74" spans="1:5" ht="28.35" customHeight="1" x14ac:dyDescent="0.25">
      <c r="A74" s="23" t="s">
        <v>72</v>
      </c>
      <c r="B74" s="24"/>
      <c r="C74" s="26">
        <v>1</v>
      </c>
      <c r="D74" s="35">
        <f t="shared" si="2"/>
        <v>0</v>
      </c>
      <c r="E74" s="18"/>
    </row>
    <row r="75" spans="1:5" ht="29.1" customHeight="1" x14ac:dyDescent="0.25">
      <c r="A75" s="23" t="s">
        <v>73</v>
      </c>
      <c r="B75" s="24"/>
      <c r="C75" s="26">
        <v>0.5</v>
      </c>
      <c r="D75" s="35">
        <f t="shared" si="2"/>
        <v>0</v>
      </c>
      <c r="E75" s="18"/>
    </row>
    <row r="76" spans="1:5" ht="15.75" customHeight="1" x14ac:dyDescent="0.25">
      <c r="A76" s="14" t="s">
        <v>74</v>
      </c>
      <c r="B76" s="24"/>
      <c r="C76" s="26">
        <v>0.5</v>
      </c>
      <c r="D76" s="35">
        <f t="shared" si="2"/>
        <v>0</v>
      </c>
      <c r="E76" s="18"/>
    </row>
    <row r="77" spans="1:5" ht="15.75" customHeight="1" x14ac:dyDescent="0.2">
      <c r="A77" s="20" t="s">
        <v>75</v>
      </c>
      <c r="B77" s="21"/>
      <c r="C77" s="21"/>
      <c r="D77" s="41">
        <f>SUM(D39:D76)</f>
        <v>0</v>
      </c>
      <c r="E77" s="8"/>
    </row>
    <row r="78" spans="1:5" ht="15.75" customHeight="1" x14ac:dyDescent="0.2">
      <c r="A78" s="20" t="s">
        <v>76</v>
      </c>
      <c r="B78" s="21"/>
      <c r="C78" s="21"/>
      <c r="D78" s="41">
        <f>D77*35</f>
        <v>0</v>
      </c>
      <c r="E78" s="8"/>
    </row>
    <row r="79" spans="1:5" ht="15.75" customHeight="1" x14ac:dyDescent="0.2">
      <c r="A79" s="9"/>
      <c r="B79" s="10"/>
      <c r="C79" s="10"/>
      <c r="D79" s="10"/>
      <c r="E79" s="8"/>
    </row>
    <row r="80" spans="1:5" ht="13.5" customHeight="1" x14ac:dyDescent="0.2">
      <c r="A80" s="6" t="s">
        <v>77</v>
      </c>
      <c r="B80" s="7"/>
      <c r="C80" s="7"/>
      <c r="D80" s="7"/>
      <c r="E80" s="8"/>
    </row>
    <row r="81" spans="1:5" ht="13.5" customHeight="1" x14ac:dyDescent="0.2">
      <c r="A81" s="9" t="s">
        <v>78</v>
      </c>
      <c r="B81" s="10"/>
      <c r="C81" s="10"/>
      <c r="D81" s="10"/>
      <c r="E81" s="8"/>
    </row>
    <row r="82" spans="1:5" ht="15.75" customHeight="1" x14ac:dyDescent="0.2">
      <c r="A82" s="11" t="s">
        <v>5</v>
      </c>
      <c r="B82" s="42" t="s">
        <v>6</v>
      </c>
      <c r="C82" s="11" t="s">
        <v>7</v>
      </c>
      <c r="D82" s="12" t="s">
        <v>8</v>
      </c>
      <c r="E82" s="13" t="s">
        <v>9</v>
      </c>
    </row>
    <row r="83" spans="1:5" ht="29.85" customHeight="1" x14ac:dyDescent="0.25">
      <c r="A83" s="23" t="s">
        <v>79</v>
      </c>
      <c r="B83" s="33"/>
      <c r="C83" s="26">
        <v>1</v>
      </c>
      <c r="D83" s="35">
        <f>B83*C83</f>
        <v>0</v>
      </c>
      <c r="E83" s="18"/>
    </row>
    <row r="84" spans="1:5" ht="15.75" customHeight="1" x14ac:dyDescent="0.25">
      <c r="A84" s="14" t="s">
        <v>80</v>
      </c>
      <c r="B84" s="33"/>
      <c r="C84" s="26">
        <v>0.5</v>
      </c>
      <c r="D84" s="35">
        <f>B84*C84</f>
        <v>0</v>
      </c>
      <c r="E84" s="18"/>
    </row>
    <row r="85" spans="1:5" ht="13.5" customHeight="1" x14ac:dyDescent="0.2">
      <c r="A85" s="20" t="s">
        <v>81</v>
      </c>
      <c r="B85" s="21"/>
      <c r="C85" s="21"/>
      <c r="D85" s="28">
        <f>SUM(D83:D84)</f>
        <v>0</v>
      </c>
      <c r="E85" s="8"/>
    </row>
    <row r="86" spans="1:5" ht="13.5" customHeight="1" x14ac:dyDescent="0.2">
      <c r="A86" s="20" t="s">
        <v>82</v>
      </c>
      <c r="B86" s="21"/>
      <c r="C86" s="21"/>
      <c r="D86" s="28">
        <f>D85*10</f>
        <v>0</v>
      </c>
      <c r="E86" s="8"/>
    </row>
    <row r="87" spans="1:5" ht="15.75" customHeight="1" x14ac:dyDescent="0.2">
      <c r="A87" s="9"/>
      <c r="B87" s="10"/>
      <c r="C87" s="10"/>
      <c r="D87" s="10"/>
      <c r="E87" s="8"/>
    </row>
    <row r="88" spans="1:5" ht="83.25" customHeight="1" x14ac:dyDescent="0.2">
      <c r="A88" s="6" t="s">
        <v>83</v>
      </c>
      <c r="B88" s="10"/>
      <c r="C88" s="10"/>
      <c r="D88" s="10"/>
      <c r="E88" s="8"/>
    </row>
    <row r="89" spans="1:5" ht="15.75" customHeight="1" x14ac:dyDescent="0.2">
      <c r="A89" s="43" t="s">
        <v>84</v>
      </c>
      <c r="B89" s="10"/>
      <c r="C89" s="10"/>
      <c r="D89" s="10"/>
      <c r="E89" s="8"/>
    </row>
    <row r="90" spans="1:5" ht="15.75" customHeight="1" x14ac:dyDescent="0.2">
      <c r="A90" s="11" t="s">
        <v>5</v>
      </c>
      <c r="B90" s="42" t="s">
        <v>6</v>
      </c>
      <c r="C90" s="11" t="s">
        <v>7</v>
      </c>
      <c r="D90" s="12" t="s">
        <v>8</v>
      </c>
      <c r="E90" s="13" t="s">
        <v>9</v>
      </c>
    </row>
    <row r="91" spans="1:5" ht="42.6" customHeight="1" x14ac:dyDescent="0.25">
      <c r="A91" s="14" t="s">
        <v>85</v>
      </c>
      <c r="B91" s="24"/>
      <c r="C91" s="26">
        <v>0.5</v>
      </c>
      <c r="D91" s="44">
        <f t="shared" ref="D91:D96" si="3">B91*C91</f>
        <v>0</v>
      </c>
      <c r="E91" s="18"/>
    </row>
    <row r="92" spans="1:5" ht="28.35" customHeight="1" x14ac:dyDescent="0.25">
      <c r="A92" s="14" t="s">
        <v>86</v>
      </c>
      <c r="B92" s="24"/>
      <c r="C92" s="26">
        <v>3</v>
      </c>
      <c r="D92" s="44">
        <f t="shared" si="3"/>
        <v>0</v>
      </c>
      <c r="E92" s="18"/>
    </row>
    <row r="93" spans="1:5" ht="29.1" customHeight="1" x14ac:dyDescent="0.25">
      <c r="A93" s="23" t="s">
        <v>87</v>
      </c>
      <c r="B93" s="24"/>
      <c r="C93" s="26">
        <v>3</v>
      </c>
      <c r="D93" s="44">
        <f t="shared" si="3"/>
        <v>0</v>
      </c>
      <c r="E93" s="18"/>
    </row>
    <row r="94" spans="1:5" ht="27.6" customHeight="1" x14ac:dyDescent="0.25">
      <c r="A94" s="14" t="s">
        <v>88</v>
      </c>
      <c r="B94" s="24"/>
      <c r="C94" s="26">
        <v>0.5</v>
      </c>
      <c r="D94" s="44">
        <f t="shared" si="3"/>
        <v>0</v>
      </c>
      <c r="E94" s="18"/>
    </row>
    <row r="95" spans="1:5" ht="15.75" customHeight="1" x14ac:dyDescent="0.25">
      <c r="A95" s="14" t="s">
        <v>89</v>
      </c>
      <c r="B95" s="24"/>
      <c r="C95" s="26">
        <v>1</v>
      </c>
      <c r="D95" s="44">
        <f t="shared" si="3"/>
        <v>0</v>
      </c>
      <c r="E95" s="18"/>
    </row>
    <row r="96" spans="1:5" ht="15.75" customHeight="1" x14ac:dyDescent="0.25">
      <c r="A96" s="14" t="s">
        <v>90</v>
      </c>
      <c r="B96" s="24"/>
      <c r="C96" s="26">
        <v>0.25</v>
      </c>
      <c r="D96" s="44">
        <f t="shared" si="3"/>
        <v>0</v>
      </c>
      <c r="E96" s="18"/>
    </row>
    <row r="97" spans="1:5" ht="13.5" customHeight="1" x14ac:dyDescent="0.2">
      <c r="A97" s="45" t="s">
        <v>91</v>
      </c>
      <c r="B97" s="21"/>
      <c r="C97" s="21"/>
      <c r="D97" s="28">
        <f>SUM(D91:D96)</f>
        <v>0</v>
      </c>
      <c r="E97" s="8"/>
    </row>
    <row r="98" spans="1:5" ht="13.5" customHeight="1" x14ac:dyDescent="0.2">
      <c r="A98" s="20" t="s">
        <v>92</v>
      </c>
      <c r="B98" s="21"/>
      <c r="C98" s="21"/>
      <c r="D98" s="28">
        <f>D97*10</f>
        <v>0</v>
      </c>
      <c r="E98" s="8"/>
    </row>
    <row r="99" spans="1:5" ht="13.5" customHeight="1" x14ac:dyDescent="0.2">
      <c r="A99" s="20" t="s">
        <v>93</v>
      </c>
      <c r="B99" s="21"/>
      <c r="C99" s="21"/>
      <c r="D99" s="28">
        <f>SUM(D35,D78,D86,D98)</f>
        <v>0</v>
      </c>
      <c r="E99" s="8"/>
    </row>
    <row r="100" spans="1:5" ht="15.75" customHeight="1" x14ac:dyDescent="0.2">
      <c r="A100" s="46"/>
    </row>
    <row r="101" spans="1:5" ht="15.75" customHeight="1" x14ac:dyDescent="0.25">
      <c r="A101" s="47"/>
    </row>
    <row r="102" spans="1:5" ht="15.75" customHeight="1" x14ac:dyDescent="0.25">
      <c r="A102" s="47"/>
    </row>
    <row r="103" spans="1:5" ht="15.75" customHeight="1" x14ac:dyDescent="0.25">
      <c r="A103" s="48"/>
    </row>
    <row r="104" spans="1:5" ht="15.75" customHeight="1" x14ac:dyDescent="0.25">
      <c r="A104" s="48"/>
    </row>
    <row r="105" spans="1:5" ht="15.75" customHeight="1" x14ac:dyDescent="0.25">
      <c r="A105" s="48"/>
    </row>
    <row r="106" spans="1:5" ht="15.75" customHeight="1" x14ac:dyDescent="0.25">
      <c r="A106" s="48"/>
    </row>
    <row r="107" spans="1:5" ht="15.75" customHeight="1" x14ac:dyDescent="0.2"/>
    <row r="108" spans="1:5" ht="15.75" customHeight="1" x14ac:dyDescent="0.2"/>
    <row r="109" spans="1:5" ht="15.75" customHeight="1" x14ac:dyDescent="0.2"/>
    <row r="110" spans="1:5" ht="15.75" customHeight="1" x14ac:dyDescent="0.2"/>
    <row r="111" spans="1:5" ht="15.75" customHeight="1" x14ac:dyDescent="0.2"/>
    <row r="112" spans="1: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password="B751" sheet="1" objects="1" scenarios="1"/>
  <mergeCells count="6">
    <mergeCell ref="A57:E57"/>
    <mergeCell ref="A1:E3"/>
    <mergeCell ref="A4:E4"/>
    <mergeCell ref="A5:E5"/>
    <mergeCell ref="A27:E27"/>
    <mergeCell ref="A52:E5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UFC</dc:creator>
  <dc:description/>
  <cp:lastModifiedBy>PPGO UFC</cp:lastModifiedBy>
  <cp:revision>2</cp:revision>
  <dcterms:created xsi:type="dcterms:W3CDTF">2024-03-12T18:24:02Z</dcterms:created>
  <dcterms:modified xsi:type="dcterms:W3CDTF">2025-04-29T14:48:38Z</dcterms:modified>
  <dc:language>pt-BR</dc:language>
</cp:coreProperties>
</file>